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43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15" i="1" l="1"/>
  <c r="AZ15" i="1"/>
  <c r="AX15" i="1"/>
  <c r="AW15" i="1"/>
  <c r="AU15" i="1"/>
  <c r="AT15" i="1"/>
  <c r="AR15" i="1"/>
  <c r="AQ15" i="1"/>
  <c r="AO15" i="1"/>
  <c r="AN15" i="1"/>
  <c r="AL15" i="1"/>
  <c r="AK15" i="1"/>
  <c r="AI15" i="1"/>
  <c r="AH15" i="1"/>
  <c r="AF15" i="1"/>
  <c r="AE15" i="1"/>
  <c r="AD15" i="1"/>
  <c r="AC15" i="1"/>
  <c r="AB15" i="1"/>
  <c r="AA15" i="1"/>
  <c r="Z15" i="1"/>
  <c r="Y15" i="1"/>
  <c r="W15" i="1"/>
  <c r="V15" i="1"/>
  <c r="U15" i="1"/>
  <c r="T15" i="1"/>
  <c r="S15" i="1"/>
  <c r="Q15" i="1"/>
  <c r="P15" i="1"/>
  <c r="N15" i="1"/>
  <c r="M15" i="1"/>
  <c r="L15" i="1"/>
  <c r="K15" i="1"/>
  <c r="J15" i="1"/>
  <c r="H15" i="1"/>
  <c r="G15" i="1"/>
  <c r="E15" i="1"/>
  <c r="D15" i="1"/>
  <c r="C15" i="1"/>
  <c r="B15" i="1"/>
</calcChain>
</file>

<file path=xl/sharedStrings.xml><?xml version="1.0" encoding="utf-8"?>
<sst xmlns="http://schemas.openxmlformats.org/spreadsheetml/2006/main" count="101" uniqueCount="67">
  <si>
    <t>Количественные результаты независимой оценки качества оказания услуг организациями</t>
  </si>
  <si>
    <t>Шаблон сформирован 26.07.2021 12:40</t>
  </si>
  <si>
    <t>Публично-правовое образование</t>
  </si>
  <si>
    <t>73000000 - Ульяновская область</t>
  </si>
  <si>
    <t>Сфера деятельности</t>
  </si>
  <si>
    <t>2 - Образование</t>
  </si>
  <si>
    <t>Период проведения независимой оценки</t>
  </si>
  <si>
    <t>2021 год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</si>
  <si>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</si>
  <si>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</si>
  <si>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</si>
  <si>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</si>
  <si>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</si>
  <si>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</si>
  <si>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</si>
  <si>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</si>
  <si>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Общие критерии оценки</t>
  </si>
  <si>
    <t>1 - критерий открытости и доступности информации об организации</t>
  </si>
  <si>
    <t>2 - критерий комфортности условий предоставления услуги, в том числе время ожидания ее предоставления</t>
  </si>
  <si>
    <t>3 - критерий доступности услуг для инвалидов</t>
  </si>
  <si>
    <t>4 - критерий доброжелательности, вежливости работников организации</t>
  </si>
  <si>
    <t>5 - критерий удовлетворенности условиями оказания услуг</t>
  </si>
  <si>
    <t>Показатели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</si>
  <si>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</si>
  <si>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</si>
  <si>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</si>
  <si>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2.1 Обеспечение в организации социальной сферы комфортных условий предоставления услуг</t>
  </si>
  <si>
    <t>2.3 Доля получателей услуг удовлетворенных комфортностью предоставления услуг организацией социальной сферы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</si>
  <si>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</si>
  <si>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</si>
  <si>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 Доля получателей услуг, удовлетворенных доступностью услуг для инвалидов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</si>
  <si>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</si>
  <si>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</si>
  <si>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</si>
  <si>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</si>
  <si>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</si>
  <si>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>5.3 Доля получателей услуг, удовлетворенных в целом условиями оказания услуг в организации социальной сферы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</si>
  <si>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</si>
  <si>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</si>
  <si>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</si>
  <si>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</si>
  <si>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</si>
  <si>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</si>
  <si>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2.3.1 - Удовлетворенность комфортностью предоставления услуг организацией социальной сферы.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</si>
  <si>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</si>
  <si>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</si>
  <si>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3.3.1 - Удовлетворенность доступностью услуг для инвалидов.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</si>
  <si>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</si>
  <si>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</si>
  <si>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</si>
  <si>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5.1.1 - Готовность получателей услуг рекомендовать организацию социальной сферы родственникам и знакомым.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</si>
  <si>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</si>
  <si>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5.3.1 - Удовлетворенность получателей услуг в целом условиями оказания услуг в организации социальной сферы.</t>
  </si>
  <si>
    <t>Наименование индикатора</t>
  </si>
  <si>
    <t>Выполнение индикатора</t>
  </si>
  <si>
    <t>объем информации (количество материалов/единиц информации), размещенной  на информационных стендах в помещении организации по отношению к количеству  материалов, размещение которых установлено нормативными правовыми актами</t>
  </si>
  <si>
    <t>Объем информации (количество материалов/единиц информации), размещенной  на официальном сайте организации по отношению к количеству  материалов, размещение которых установлено нормативными правовыми актами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</si>
  <si>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</si>
  <si>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</t>
  </si>
  <si>
    <t>Число получателей услуг, удовлетворенных комфортностью предоставления услуг организацией социальной сферы, по отношению к  числу опрошенных  получателей услуг, ответивших на данный вопрос</t>
  </si>
  <si>
    <t>Число получателей услуг-инвалидов, удовлетворенных доступностью услуг для инвалидов, по отношению к  числу опрошенных  получателей услуг- инвалидов,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</si>
  <si>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услуги,  по отношению к числу опрошенныхполучателей услуг, ответивших на соответствующий вопрос  анкеты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</si>
  <si>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</si>
  <si>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взаимодействия, по отношению к числу опрошенных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</si>
  <si>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</si>
  <si>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организационными условиями предоставления услуг, по отношению к числу опрошенных получателей услуг  ответивших на соответствующий вопрос анкеты</t>
  </si>
  <si>
    <t>Число  получателей услуг, удовлетворенных в целом условиями оказания услуг в организации социальной сферы, по отношению к
числу опрошенных  получателей услуг, ответивших на соответствующий вопрос анкеты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</si>
</sst>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2" fillId="0" borderId="0" xfId="0" applyFont="1" applyAlignment="1">
      <alignment vertical="center"/>
    </xf>
    <xf numFmtId="0" fontId="2" fillId="6" borderId="1" xfId="0" applyFont="1" applyFill="1" applyBorder="1" applyAlignment="1">
      <alignment horizontal="center" vertical="top"/>
    </xf>
    <xf numFmtId="0" fontId="2" fillId="2" borderId="1" xfId="0" applyFont="1" applyFill="1" applyBorder="1" applyAlignment="1"/>
    <xf numFmtId="49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top"/>
    </xf>
    <xf numFmtId="0" fontId="2" fillId="6" borderId="4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72;&#1081;&#1083;%20&#1053;&#1054;&#1050;%20&#1086;&#1073;&#1088;&#1072;&#1079;&#1086;&#1074;&#1072;&#1085;&#1080;&#1077;%20&#1059;&#1083;&#1100;&#1103;&#1085;&#1086;&#1074;&#1089;&#1082;&#1072;&#1103;%20&#1086;&#1073;&#1083;&#1072;&#1089;&#1090;&#1100;%20&#1056;&#1072;&#1079;&#1085;&#1086;&#1077;%20-%20c%20&#1088;&#1072;&#1089;&#1095;&#1105;&#1090;&#1086;&#1084;%20&#1073;&#1072;&#1089;%20&#1075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cuments\&#1041;&#1072;&#1088;&#1099;&#10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овая таблица организаций"/>
      <sheetName val="для bus.gov.ru"/>
      <sheetName val="Лист13"/>
      <sheetName val="ИТОГ"/>
      <sheetName val="Лист2"/>
      <sheetName val="Лист1"/>
      <sheetName val="Матрица бас гов"/>
      <sheetName val="Лист19"/>
      <sheetName val="Лист8"/>
      <sheetName val="описание"/>
      <sheetName val="Критерии и показатели"/>
      <sheetName val="для таблиц"/>
      <sheetName val="Лист15"/>
      <sheetName val="Лист16"/>
      <sheetName val="Лист20"/>
      <sheetName val="Лист18"/>
      <sheetName val="Лист17"/>
      <sheetName val="Лист14"/>
      <sheetName val="Лист3"/>
      <sheetName val="Лист5"/>
      <sheetName val="Лист6"/>
      <sheetName val="для рейтингов"/>
      <sheetName val="Лист9"/>
      <sheetName val="Лист7"/>
      <sheetName val="Лист11"/>
      <sheetName val="Лист10"/>
      <sheetName val="Лист4"/>
    </sheetNames>
    <sheetDataSet>
      <sheetData sheetId="0">
        <row r="31">
          <cell r="D31">
            <v>14</v>
          </cell>
        </row>
        <row r="35">
          <cell r="D35">
            <v>10</v>
          </cell>
          <cell r="E35">
            <v>14</v>
          </cell>
          <cell r="F35">
            <v>41</v>
          </cell>
          <cell r="G35">
            <v>42</v>
          </cell>
          <cell r="H35">
            <v>4</v>
          </cell>
          <cell r="I35">
            <v>133</v>
          </cell>
          <cell r="J35">
            <v>133</v>
          </cell>
          <cell r="K35">
            <v>120</v>
          </cell>
          <cell r="L35">
            <v>120</v>
          </cell>
          <cell r="Q35">
            <v>5</v>
          </cell>
          <cell r="T35">
            <v>157</v>
          </cell>
          <cell r="U35">
            <v>157</v>
          </cell>
          <cell r="Z35">
            <v>4</v>
          </cell>
          <cell r="AA35">
            <v>4</v>
          </cell>
          <cell r="AB35">
            <v>2</v>
          </cell>
          <cell r="AC35">
            <v>2</v>
          </cell>
          <cell r="AH35">
            <v>157</v>
          </cell>
          <cell r="AI35">
            <v>157</v>
          </cell>
          <cell r="AJ35">
            <v>157</v>
          </cell>
          <cell r="AK35">
            <v>157</v>
          </cell>
          <cell r="AL35">
            <v>128</v>
          </cell>
          <cell r="AM35">
            <v>128</v>
          </cell>
          <cell r="AR35">
            <v>157</v>
          </cell>
          <cell r="AS35">
            <v>157</v>
          </cell>
          <cell r="AT35">
            <v>157</v>
          </cell>
          <cell r="AU35">
            <v>157</v>
          </cell>
          <cell r="AV35">
            <v>157</v>
          </cell>
          <cell r="AW35">
            <v>157</v>
          </cell>
        </row>
      </sheetData>
      <sheetData sheetId="1">
        <row r="31">
          <cell r="B31" t="str">
            <v>МБОУ "Радищевская  СШ №2 им. А.Н. Радищева"</v>
          </cell>
        </row>
        <row r="35">
          <cell r="B35" t="str">
            <v>МБОУ "Радищевская СШ №1</v>
          </cell>
          <cell r="C35">
            <v>387</v>
          </cell>
          <cell r="D35">
            <v>157</v>
          </cell>
          <cell r="E35">
            <v>0.40568475452196384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икатор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"/>
  <sheetViews>
    <sheetView tabSelected="1" topLeftCell="AE1" workbookViewId="0">
      <selection activeCell="A15" sqref="A15:B18"/>
    </sheetView>
  </sheetViews>
  <sheetFormatPr defaultRowHeight="14.4" x14ac:dyDescent="0.3"/>
  <cols>
    <col min="2" max="2" width="59.44140625" customWidth="1"/>
  </cols>
  <sheetData>
    <row r="1" spans="1:53" s="1" customFormat="1" ht="15.75" customHeight="1" x14ac:dyDescent="0.3">
      <c r="A1" s="8" t="s">
        <v>0</v>
      </c>
      <c r="B1" s="8"/>
      <c r="C1" s="8"/>
      <c r="D1" s="8"/>
    </row>
    <row r="2" spans="1:53" s="1" customFormat="1" ht="15.75" customHeight="1" x14ac:dyDescent="0.3">
      <c r="A2" s="9" t="s">
        <v>1</v>
      </c>
      <c r="B2" s="9"/>
    </row>
    <row r="3" spans="1:53" s="1" customFormat="1" ht="15.75" customHeight="1" x14ac:dyDescent="0.3">
      <c r="A3" s="8" t="s">
        <v>2</v>
      </c>
      <c r="B3" s="8"/>
      <c r="C3" s="9" t="s">
        <v>3</v>
      </c>
      <c r="D3" s="9"/>
      <c r="E3" s="9"/>
    </row>
    <row r="4" spans="1:53" s="1" customFormat="1" ht="15.75" customHeight="1" x14ac:dyDescent="0.3">
      <c r="A4" s="8" t="s">
        <v>4</v>
      </c>
      <c r="B4" s="8"/>
      <c r="C4" s="9" t="s">
        <v>5</v>
      </c>
      <c r="D4" s="9"/>
      <c r="E4" s="9"/>
    </row>
    <row r="5" spans="1:53" s="1" customFormat="1" ht="15.75" customHeight="1" x14ac:dyDescent="0.3">
      <c r="A5" s="8" t="s">
        <v>6</v>
      </c>
      <c r="B5" s="8"/>
      <c r="C5" s="2" t="s">
        <v>7</v>
      </c>
    </row>
    <row r="6" spans="1:53" s="1" customFormat="1" ht="15.75" customHeight="1" x14ac:dyDescent="0.3">
      <c r="A6" s="8" t="s">
        <v>8</v>
      </c>
      <c r="B6" s="8"/>
      <c r="C6" s="9" t="s">
        <v>9</v>
      </c>
      <c r="D6" s="9"/>
      <c r="E6" s="9"/>
      <c r="F6" s="9"/>
      <c r="G6" s="9"/>
    </row>
    <row r="7" spans="1:53" s="1" customFormat="1" ht="15.75" customHeight="1" x14ac:dyDescent="0.25"/>
    <row r="8" spans="1:53" s="1" customFormat="1" ht="15.75" customHeight="1" x14ac:dyDescent="0.3">
      <c r="A8" s="10" t="s">
        <v>10</v>
      </c>
      <c r="B8" s="10"/>
      <c r="C8" s="10"/>
      <c r="D8" s="10"/>
      <c r="E8" s="10"/>
    </row>
    <row r="9" spans="1:53" s="1" customFormat="1" ht="15.6" x14ac:dyDescent="0.3">
      <c r="A9" s="11" t="s">
        <v>11</v>
      </c>
      <c r="B9" s="11" t="s">
        <v>12</v>
      </c>
      <c r="C9" s="11" t="s">
        <v>13</v>
      </c>
      <c r="D9" s="11" t="s">
        <v>14</v>
      </c>
      <c r="E9" s="11" t="s">
        <v>15</v>
      </c>
      <c r="F9" s="14" t="s">
        <v>16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6"/>
    </row>
    <row r="10" spans="1:53" s="1" customFormat="1" ht="15.6" x14ac:dyDescent="0.3">
      <c r="A10" s="12"/>
      <c r="B10" s="12"/>
      <c r="C10" s="12"/>
      <c r="D10" s="12"/>
      <c r="E10" s="12"/>
      <c r="F10" s="17" t="s">
        <v>17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9"/>
      <c r="U10" s="17" t="s">
        <v>18</v>
      </c>
      <c r="V10" s="18"/>
      <c r="W10" s="18"/>
      <c r="X10" s="18"/>
      <c r="Y10" s="18"/>
      <c r="Z10" s="19"/>
      <c r="AA10" s="17" t="s">
        <v>19</v>
      </c>
      <c r="AB10" s="18"/>
      <c r="AC10" s="18"/>
      <c r="AD10" s="18"/>
      <c r="AE10" s="18"/>
      <c r="AF10" s="18"/>
      <c r="AG10" s="18"/>
      <c r="AH10" s="18"/>
      <c r="AI10" s="19"/>
      <c r="AJ10" s="17" t="s">
        <v>20</v>
      </c>
      <c r="AK10" s="18"/>
      <c r="AL10" s="18"/>
      <c r="AM10" s="18"/>
      <c r="AN10" s="18"/>
      <c r="AO10" s="18"/>
      <c r="AP10" s="18"/>
      <c r="AQ10" s="18"/>
      <c r="AR10" s="19"/>
      <c r="AS10" s="17" t="s">
        <v>21</v>
      </c>
      <c r="AT10" s="18"/>
      <c r="AU10" s="18"/>
      <c r="AV10" s="18"/>
      <c r="AW10" s="18"/>
      <c r="AX10" s="18"/>
      <c r="AY10" s="18"/>
      <c r="AZ10" s="18"/>
      <c r="BA10" s="19"/>
    </row>
    <row r="11" spans="1:53" s="1" customFormat="1" ht="15.6" x14ac:dyDescent="0.3">
      <c r="A11" s="12"/>
      <c r="B11" s="12"/>
      <c r="C11" s="12"/>
      <c r="D11" s="12"/>
      <c r="E11" s="12"/>
      <c r="F11" s="20" t="s">
        <v>22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2"/>
      <c r="U11" s="20" t="s">
        <v>22</v>
      </c>
      <c r="V11" s="21"/>
      <c r="W11" s="21"/>
      <c r="X11" s="21"/>
      <c r="Y11" s="21"/>
      <c r="Z11" s="22"/>
      <c r="AA11" s="20" t="s">
        <v>22</v>
      </c>
      <c r="AB11" s="21"/>
      <c r="AC11" s="21"/>
      <c r="AD11" s="21"/>
      <c r="AE11" s="21"/>
      <c r="AF11" s="21"/>
      <c r="AG11" s="21"/>
      <c r="AH11" s="21"/>
      <c r="AI11" s="22"/>
      <c r="AJ11" s="20" t="s">
        <v>22</v>
      </c>
      <c r="AK11" s="21"/>
      <c r="AL11" s="21"/>
      <c r="AM11" s="21"/>
      <c r="AN11" s="21"/>
      <c r="AO11" s="21"/>
      <c r="AP11" s="21"/>
      <c r="AQ11" s="21"/>
      <c r="AR11" s="22"/>
      <c r="AS11" s="20" t="s">
        <v>22</v>
      </c>
      <c r="AT11" s="21"/>
      <c r="AU11" s="21"/>
      <c r="AV11" s="21"/>
      <c r="AW11" s="21"/>
      <c r="AX11" s="21"/>
      <c r="AY11" s="21"/>
      <c r="AZ11" s="21"/>
      <c r="BA11" s="22"/>
    </row>
    <row r="12" spans="1:53" s="1" customFormat="1" ht="15.6" x14ac:dyDescent="0.3">
      <c r="A12" s="12"/>
      <c r="B12" s="12"/>
      <c r="C12" s="12"/>
      <c r="D12" s="12"/>
      <c r="E12" s="12"/>
      <c r="F12" s="23" t="s">
        <v>23</v>
      </c>
      <c r="G12" s="24"/>
      <c r="H12" s="24"/>
      <c r="I12" s="24"/>
      <c r="J12" s="24"/>
      <c r="K12" s="25"/>
      <c r="L12" s="23" t="s">
        <v>24</v>
      </c>
      <c r="M12" s="24"/>
      <c r="N12" s="25"/>
      <c r="O12" s="23" t="s">
        <v>25</v>
      </c>
      <c r="P12" s="24"/>
      <c r="Q12" s="24"/>
      <c r="R12" s="24"/>
      <c r="S12" s="24"/>
      <c r="T12" s="25"/>
      <c r="U12" s="23" t="s">
        <v>26</v>
      </c>
      <c r="V12" s="24"/>
      <c r="W12" s="25"/>
      <c r="X12" s="23" t="s">
        <v>27</v>
      </c>
      <c r="Y12" s="24"/>
      <c r="Z12" s="25"/>
      <c r="AA12" s="23" t="s">
        <v>28</v>
      </c>
      <c r="AB12" s="24"/>
      <c r="AC12" s="25"/>
      <c r="AD12" s="23" t="s">
        <v>29</v>
      </c>
      <c r="AE12" s="24"/>
      <c r="AF12" s="25"/>
      <c r="AG12" s="23" t="s">
        <v>30</v>
      </c>
      <c r="AH12" s="24"/>
      <c r="AI12" s="25"/>
      <c r="AJ12" s="23" t="s">
        <v>31</v>
      </c>
      <c r="AK12" s="24"/>
      <c r="AL12" s="25"/>
      <c r="AM12" s="23" t="s">
        <v>32</v>
      </c>
      <c r="AN12" s="24"/>
      <c r="AO12" s="25"/>
      <c r="AP12" s="23" t="s">
        <v>33</v>
      </c>
      <c r="AQ12" s="24"/>
      <c r="AR12" s="25"/>
      <c r="AS12" s="23" t="s">
        <v>34</v>
      </c>
      <c r="AT12" s="24"/>
      <c r="AU12" s="25"/>
      <c r="AV12" s="23" t="s">
        <v>35</v>
      </c>
      <c r="AW12" s="24"/>
      <c r="AX12" s="25"/>
      <c r="AY12" s="23" t="s">
        <v>36</v>
      </c>
      <c r="AZ12" s="24"/>
      <c r="BA12" s="25"/>
    </row>
    <row r="13" spans="1:53" s="1" customFormat="1" ht="15.6" x14ac:dyDescent="0.3">
      <c r="A13" s="12"/>
      <c r="B13" s="12"/>
      <c r="C13" s="12"/>
      <c r="D13" s="12"/>
      <c r="E13" s="12"/>
      <c r="F13" s="23" t="s">
        <v>37</v>
      </c>
      <c r="G13" s="24"/>
      <c r="H13" s="25"/>
      <c r="I13" s="23" t="s">
        <v>38</v>
      </c>
      <c r="J13" s="24"/>
      <c r="K13" s="25"/>
      <c r="L13" s="23" t="s">
        <v>39</v>
      </c>
      <c r="M13" s="24"/>
      <c r="N13" s="25"/>
      <c r="O13" s="23" t="s">
        <v>40</v>
      </c>
      <c r="P13" s="24"/>
      <c r="Q13" s="25"/>
      <c r="R13" s="23" t="s">
        <v>41</v>
      </c>
      <c r="S13" s="24"/>
      <c r="T13" s="25"/>
      <c r="U13" s="23" t="s">
        <v>42</v>
      </c>
      <c r="V13" s="24"/>
      <c r="W13" s="25"/>
      <c r="X13" s="23" t="s">
        <v>43</v>
      </c>
      <c r="Y13" s="24"/>
      <c r="Z13" s="25"/>
      <c r="AA13" s="23" t="s">
        <v>44</v>
      </c>
      <c r="AB13" s="24"/>
      <c r="AC13" s="25"/>
      <c r="AD13" s="23" t="s">
        <v>45</v>
      </c>
      <c r="AE13" s="24"/>
      <c r="AF13" s="25"/>
      <c r="AG13" s="23" t="s">
        <v>46</v>
      </c>
      <c r="AH13" s="24"/>
      <c r="AI13" s="25"/>
      <c r="AJ13" s="23" t="s">
        <v>47</v>
      </c>
      <c r="AK13" s="24"/>
      <c r="AL13" s="25"/>
      <c r="AM13" s="23" t="s">
        <v>48</v>
      </c>
      <c r="AN13" s="24"/>
      <c r="AO13" s="25"/>
      <c r="AP13" s="23" t="s">
        <v>49</v>
      </c>
      <c r="AQ13" s="24"/>
      <c r="AR13" s="25"/>
      <c r="AS13" s="23" t="s">
        <v>50</v>
      </c>
      <c r="AT13" s="24"/>
      <c r="AU13" s="25"/>
      <c r="AV13" s="23" t="s">
        <v>51</v>
      </c>
      <c r="AW13" s="24"/>
      <c r="AX13" s="25"/>
      <c r="AY13" s="23" t="s">
        <v>52</v>
      </c>
      <c r="AZ13" s="24"/>
      <c r="BA13" s="25"/>
    </row>
    <row r="14" spans="1:53" s="1" customFormat="1" ht="15.75" customHeight="1" x14ac:dyDescent="0.3">
      <c r="A14" s="13"/>
      <c r="B14" s="13"/>
      <c r="C14" s="13"/>
      <c r="D14" s="13"/>
      <c r="E14" s="13"/>
      <c r="F14" s="3" t="s">
        <v>53</v>
      </c>
      <c r="G14" s="23" t="s">
        <v>54</v>
      </c>
      <c r="H14" s="25"/>
      <c r="I14" s="3" t="s">
        <v>53</v>
      </c>
      <c r="J14" s="23" t="s">
        <v>54</v>
      </c>
      <c r="K14" s="25"/>
      <c r="L14" s="3" t="s">
        <v>53</v>
      </c>
      <c r="M14" s="23" t="s">
        <v>54</v>
      </c>
      <c r="N14" s="25"/>
      <c r="O14" s="3" t="s">
        <v>53</v>
      </c>
      <c r="P14" s="23" t="s">
        <v>54</v>
      </c>
      <c r="Q14" s="25"/>
      <c r="R14" s="3" t="s">
        <v>53</v>
      </c>
      <c r="S14" s="23" t="s">
        <v>54</v>
      </c>
      <c r="T14" s="25"/>
      <c r="U14" s="3" t="s">
        <v>53</v>
      </c>
      <c r="V14" s="23" t="s">
        <v>54</v>
      </c>
      <c r="W14" s="25"/>
      <c r="X14" s="3" t="s">
        <v>53</v>
      </c>
      <c r="Y14" s="23" t="s">
        <v>54</v>
      </c>
      <c r="Z14" s="25"/>
      <c r="AA14" s="3" t="s">
        <v>53</v>
      </c>
      <c r="AB14" s="23" t="s">
        <v>54</v>
      </c>
      <c r="AC14" s="25"/>
      <c r="AD14" s="3" t="s">
        <v>53</v>
      </c>
      <c r="AE14" s="23" t="s">
        <v>54</v>
      </c>
      <c r="AF14" s="25"/>
      <c r="AG14" s="3" t="s">
        <v>53</v>
      </c>
      <c r="AH14" s="23" t="s">
        <v>54</v>
      </c>
      <c r="AI14" s="25"/>
      <c r="AJ14" s="3" t="s">
        <v>53</v>
      </c>
      <c r="AK14" s="23" t="s">
        <v>54</v>
      </c>
      <c r="AL14" s="25"/>
      <c r="AM14" s="3" t="s">
        <v>53</v>
      </c>
      <c r="AN14" s="23" t="s">
        <v>54</v>
      </c>
      <c r="AO14" s="25"/>
      <c r="AP14" s="3" t="s">
        <v>53</v>
      </c>
      <c r="AQ14" s="23" t="s">
        <v>54</v>
      </c>
      <c r="AR14" s="25"/>
      <c r="AS14" s="3" t="s">
        <v>53</v>
      </c>
      <c r="AT14" s="23" t="s">
        <v>54</v>
      </c>
      <c r="AU14" s="25"/>
      <c r="AV14" s="3" t="s">
        <v>53</v>
      </c>
      <c r="AW14" s="23" t="s">
        <v>54</v>
      </c>
      <c r="AX14" s="25"/>
      <c r="AY14" s="3" t="s">
        <v>53</v>
      </c>
      <c r="AZ14" s="23" t="s">
        <v>54</v>
      </c>
      <c r="BA14" s="25"/>
    </row>
    <row r="15" spans="1:53" ht="15.6" x14ac:dyDescent="0.3">
      <c r="A15" s="4">
        <v>5</v>
      </c>
      <c r="B15" s="4" t="str">
        <f>'[1]для bus.gov.ru'!B35</f>
        <v>МБОУ "Радищевская СШ №1</v>
      </c>
      <c r="C15" s="4">
        <f>'[1]для bus.gov.ru'!C35</f>
        <v>387</v>
      </c>
      <c r="D15" s="4">
        <f>'[1]для bus.gov.ru'!D35</f>
        <v>157</v>
      </c>
      <c r="E15" s="4">
        <f>'[1]для bus.gov.ru'!E35</f>
        <v>0.40568475452196384</v>
      </c>
      <c r="F15" s="5" t="s">
        <v>55</v>
      </c>
      <c r="G15" s="6">
        <f>'[1]Рейтинговая таблица организаций'!D35</f>
        <v>10</v>
      </c>
      <c r="H15" s="6">
        <f>'[1]Рейтинговая таблица организаций'!E35</f>
        <v>14</v>
      </c>
      <c r="I15" s="5" t="s">
        <v>56</v>
      </c>
      <c r="J15" s="6">
        <f>'[1]Рейтинговая таблица организаций'!F35</f>
        <v>41</v>
      </c>
      <c r="K15" s="6">
        <f>'[1]Рейтинговая таблица организаций'!G35</f>
        <v>42</v>
      </c>
      <c r="L15" s="7" t="str">
        <f>IF('[1]Рейтинговая таблица организаций'!H35&lt;1,"Отсутствуют или не функционируют дистанционные способы взаимодействия",(IF('[1]Рейтинговая таблица организаций'!H35&lt;4,"В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5" s="7" t="str">
        <f>IF('[1]Рейтинговая таблица организаций'!H35&lt;1,"",(IF('[1]Рейтинговая таблица организаций'!H35&lt;4,'[1]Рейтинговая таблица организаций'!H35,"")))</f>
        <v/>
      </c>
      <c r="N15" s="7">
        <f>IF('[1]Рейтинговая таблица организаций'!H35&lt;1,0,(IF('[1]Рейтинговая таблица организаций'!H35&lt;4,30,100)))</f>
        <v>100</v>
      </c>
      <c r="O15" s="7" t="s">
        <v>57</v>
      </c>
      <c r="P15" s="7">
        <f>'[1]Рейтинговая таблица организаций'!I35</f>
        <v>133</v>
      </c>
      <c r="Q15" s="7">
        <f>'[1]Рейтинговая таблица организаций'!J35</f>
        <v>133</v>
      </c>
      <c r="R15" s="7" t="s">
        <v>58</v>
      </c>
      <c r="S15" s="7">
        <f>'[1]Рейтинговая таблица организаций'!K35</f>
        <v>120</v>
      </c>
      <c r="T15" s="7">
        <f>'[1]Рейтинговая таблица организаций'!L35</f>
        <v>120</v>
      </c>
      <c r="U15" s="7" t="str">
        <f>IF('[1]Рейтинговая таблица организаций'!Q35&lt;1,"Отсутствуют комфортные условия",(IF('[1]Рейтинговая таблица организаций'!Q35&lt;5,"Количество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5" s="7" t="str">
        <f>IF('[1]Рейтинговая таблица организаций'!Q35&lt;1,"",(IF('[1]Рейтинговая таблица организаций'!Q35&lt;5,'[1]Рейтинговая таблица организаций'!Q35,"")))</f>
        <v/>
      </c>
      <c r="W15" s="7">
        <f>IF('[1]Рейтинговая таблица организаций'!Q35&lt;1,0,(IF('[1]Рейтинговая таблица организаций'!Q35&lt;4,20,100)))</f>
        <v>100</v>
      </c>
      <c r="X15" s="7" t="s">
        <v>59</v>
      </c>
      <c r="Y15" s="7">
        <f>'[1]Рейтинговая таблица организаций'!T35</f>
        <v>157</v>
      </c>
      <c r="Z15" s="7">
        <f>'[1]Рейтинговая таблица организаций'!U35</f>
        <v>157</v>
      </c>
      <c r="AA15" s="7" t="str">
        <f>IF('[1]Рейтинговая таблица организаций'!Z35&lt;1,"Отсутствуют условия доступности для инвалидов",(IF('[1]Рейтинговая таблица организаций'!Z35&lt;5,"Количество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5" s="7">
        <f>IF('[1]Рейтинговая таблица организаций'!Z35&lt;1,"",(IF('[1]Рейтинговая таблица организаций'!Z35&lt;5,'[1]Рейтинговая таблица организаций'!Z35,"")))</f>
        <v>4</v>
      </c>
      <c r="AC15" s="7">
        <f>IF('[1]Рейтинговая таблица организаций'!Z35&lt;1,0,(IF('[1]Рейтинговая таблица организаций'!Z35&lt;5,20,100)))</f>
        <v>20</v>
      </c>
      <c r="AD15" s="7" t="str">
        <f>IF('[1]Рейтинговая таблица организаций'!AA35&lt;1,"Отсутствуют условия доступности, позволяющие инвалидам получать услуги наравне с другими",(IF('[1]Рейтинговая таблица организаций'!AA35&lt;5,"Количество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5" s="7">
        <f>IF('[1]Рейтинговая таблица организаций'!AA35&lt;1,"",(IF('[1]Рейтинговая таблица организаций'!AA35&lt;5,'[1]Рейтинговая таблица организаций'!AA35,"")))</f>
        <v>4</v>
      </c>
      <c r="AF15" s="7">
        <f>IF('[1]Рейтинговая таблица организаций'!AA35&lt;1,0,(IF('[1]Рейтинговая таблица организаций'!AA35&lt;5,20,100)))</f>
        <v>20</v>
      </c>
      <c r="AG15" s="7" t="s">
        <v>60</v>
      </c>
      <c r="AH15" s="7">
        <f>'[1]Рейтинговая таблица организаций'!AB35</f>
        <v>2</v>
      </c>
      <c r="AI15" s="7">
        <f>'[1]Рейтинговая таблица организаций'!AC35</f>
        <v>2</v>
      </c>
      <c r="AJ15" s="7" t="s">
        <v>61</v>
      </c>
      <c r="AK15" s="7">
        <f>'[1]Рейтинговая таблица организаций'!AH35</f>
        <v>157</v>
      </c>
      <c r="AL15" s="7">
        <f>'[1]Рейтинговая таблица организаций'!AI35</f>
        <v>157</v>
      </c>
      <c r="AM15" s="7" t="s">
        <v>62</v>
      </c>
      <c r="AN15" s="7">
        <f>'[1]Рейтинговая таблица организаций'!AJ35</f>
        <v>157</v>
      </c>
      <c r="AO15" s="7">
        <f>'[1]Рейтинговая таблица организаций'!AK35</f>
        <v>157</v>
      </c>
      <c r="AP15" s="7" t="s">
        <v>63</v>
      </c>
      <c r="AQ15" s="7">
        <f>'[1]Рейтинговая таблица организаций'!AL35</f>
        <v>128</v>
      </c>
      <c r="AR15" s="7">
        <f>'[1]Рейтинговая таблица организаций'!AM35</f>
        <v>128</v>
      </c>
      <c r="AS15" s="7" t="s">
        <v>64</v>
      </c>
      <c r="AT15" s="7">
        <f>'[1]Рейтинговая таблица организаций'!AR35</f>
        <v>157</v>
      </c>
      <c r="AU15" s="7">
        <f>'[1]Рейтинговая таблица организаций'!AS35</f>
        <v>157</v>
      </c>
      <c r="AV15" s="7" t="s">
        <v>65</v>
      </c>
      <c r="AW15" s="7">
        <f>'[1]Рейтинговая таблица организаций'!AT35</f>
        <v>157</v>
      </c>
      <c r="AX15" s="7">
        <f>'[1]Рейтинговая таблица организаций'!AU35</f>
        <v>157</v>
      </c>
      <c r="AY15" s="7" t="s">
        <v>66</v>
      </c>
      <c r="AZ15" s="7">
        <f>'[1]Рейтинговая таблица организаций'!AV35</f>
        <v>157</v>
      </c>
      <c r="BA15" s="7">
        <f>'[1]Рейтинговая таблица организаций'!AW35</f>
        <v>157</v>
      </c>
    </row>
  </sheetData>
  <mergeCells count="72">
    <mergeCell ref="AW14:AX14"/>
    <mergeCell ref="AZ14:BA14"/>
    <mergeCell ref="AE14:AF14"/>
    <mergeCell ref="AH14:AI14"/>
    <mergeCell ref="AK14:AL14"/>
    <mergeCell ref="AN14:AO14"/>
    <mergeCell ref="AQ14:AR14"/>
    <mergeCell ref="AT14:AU14"/>
    <mergeCell ref="AV13:AX13"/>
    <mergeCell ref="AY13:BA13"/>
    <mergeCell ref="G14:H14"/>
    <mergeCell ref="J14:K14"/>
    <mergeCell ref="M14:N14"/>
    <mergeCell ref="P14:Q14"/>
    <mergeCell ref="S14:T14"/>
    <mergeCell ref="V14:W14"/>
    <mergeCell ref="Y14:Z14"/>
    <mergeCell ref="AB14:AC14"/>
    <mergeCell ref="AD13:AF13"/>
    <mergeCell ref="AG13:AI13"/>
    <mergeCell ref="AJ13:AL13"/>
    <mergeCell ref="AM13:AO13"/>
    <mergeCell ref="AP13:AR13"/>
    <mergeCell ref="AS13:AU13"/>
    <mergeCell ref="AV12:AX12"/>
    <mergeCell ref="AY12:BA12"/>
    <mergeCell ref="F13:H13"/>
    <mergeCell ref="I13:K13"/>
    <mergeCell ref="L13:N13"/>
    <mergeCell ref="O13:Q13"/>
    <mergeCell ref="R13:T13"/>
    <mergeCell ref="U13:W13"/>
    <mergeCell ref="X13:Z13"/>
    <mergeCell ref="AA13:AC13"/>
    <mergeCell ref="AD12:AF12"/>
    <mergeCell ref="AG12:AI12"/>
    <mergeCell ref="AJ12:AL12"/>
    <mergeCell ref="AM12:AO12"/>
    <mergeCell ref="AP12:AR12"/>
    <mergeCell ref="AS12:AU12"/>
    <mergeCell ref="AA12:AC12"/>
    <mergeCell ref="F10:T10"/>
    <mergeCell ref="U10:Z10"/>
    <mergeCell ref="AA10:AI10"/>
    <mergeCell ref="AJ10:AR10"/>
    <mergeCell ref="F12:K12"/>
    <mergeCell ref="L12:N12"/>
    <mergeCell ref="O12:T12"/>
    <mergeCell ref="U12:W12"/>
    <mergeCell ref="X12:Z12"/>
    <mergeCell ref="A5:B5"/>
    <mergeCell ref="A6:B6"/>
    <mergeCell ref="C6:G6"/>
    <mergeCell ref="A8:E8"/>
    <mergeCell ref="A9:A14"/>
    <mergeCell ref="B9:B14"/>
    <mergeCell ref="C9:C14"/>
    <mergeCell ref="D9:D14"/>
    <mergeCell ref="E9:E14"/>
    <mergeCell ref="F9:BA9"/>
    <mergeCell ref="AS10:BA10"/>
    <mergeCell ref="F11:T11"/>
    <mergeCell ref="U11:Z11"/>
    <mergeCell ref="AA11:AI11"/>
    <mergeCell ref="AJ11:AR11"/>
    <mergeCell ref="AS11:BA11"/>
    <mergeCell ref="A1:D1"/>
    <mergeCell ref="A2:B2"/>
    <mergeCell ref="A3:B3"/>
    <mergeCell ref="C3:E3"/>
    <mergeCell ref="A4:B4"/>
    <mergeCell ref="C4:E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[2]Индикаторы!#REF!</xm:f>
          </x14:formula1>
          <xm:sqref>F15</xm:sqref>
        </x14:dataValidation>
        <x14:dataValidation type="list" allowBlank="1">
          <x14:formula1>
            <xm:f>[2]Индикаторы!#REF!</xm:f>
          </x14:formula1>
          <xm:sqref>I15 AY15 AV15 AS15 AP15 AM15 AJ15 AG15 X15 R15 O15 U15 AA15 AD15 L15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suloeva</cp:lastModifiedBy>
  <dcterms:created xsi:type="dcterms:W3CDTF">2021-09-07T05:55:20Z</dcterms:created>
  <dcterms:modified xsi:type="dcterms:W3CDTF">2023-05-10T17:48:57Z</dcterms:modified>
</cp:coreProperties>
</file>